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6" i="1" l="1"/>
  <c r="A31" i="1"/>
  <c r="A26" i="1"/>
  <c r="A38" i="1" s="1"/>
  <c r="F24" i="1" s="1"/>
  <c r="A18" i="1"/>
  <c r="A20" i="1" s="1"/>
  <c r="F6" i="1" s="1"/>
  <c r="A13" i="1"/>
  <c r="A8" i="1"/>
  <c r="F7" i="1" l="1"/>
  <c r="F8" i="1"/>
  <c r="F10" i="1" s="1"/>
  <c r="F25" i="1"/>
  <c r="F26" i="1" s="1"/>
  <c r="F28" i="1" s="1"/>
  <c r="F29" i="1" l="1"/>
  <c r="F30" i="1" s="1"/>
  <c r="F12" i="1"/>
  <c r="F11" i="1"/>
</calcChain>
</file>

<file path=xl/sharedStrings.xml><?xml version="1.0" encoding="utf-8"?>
<sst xmlns="http://schemas.openxmlformats.org/spreadsheetml/2006/main" count="53" uniqueCount="24">
  <si>
    <t>UBER</t>
  </si>
  <si>
    <t>LOW-END FARES</t>
  </si>
  <si>
    <t>home to bank</t>
  </si>
  <si>
    <t>per fare mile</t>
  </si>
  <si>
    <t>per overhead mile*</t>
  </si>
  <si>
    <t>miles</t>
  </si>
  <si>
    <t>gross rate</t>
  </si>
  <si>
    <t>fare</t>
  </si>
  <si>
    <t>Uber commission ($1 + 20% of remainder)</t>
  </si>
  <si>
    <t>gross fare per mile (fare / miles)</t>
  </si>
  <si>
    <t>net gross</t>
  </si>
  <si>
    <t>vehicle costs</t>
  </si>
  <si>
    <t>home to school</t>
  </si>
  <si>
    <t>net</t>
  </si>
  <si>
    <t>income tax (33%)</t>
  </si>
  <si>
    <t>take home pay</t>
  </si>
  <si>
    <t>* miles driven while waiting for call + miles driven to pick up a passenger</t>
  </si>
  <si>
    <t>CONCLUSION</t>
  </si>
  <si>
    <t>average of low-end fares per mile</t>
  </si>
  <si>
    <t>If you drive more than 1 overhead mile per fare mile, you're losing money.</t>
  </si>
  <si>
    <t>HIGH-END FARES</t>
  </si>
  <si>
    <t>average of high-end fares per mile</t>
  </si>
  <si>
    <t>cost</t>
  </si>
  <si>
    <t>home to my old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</si>
</sst>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39" fontId="1" fillId="0" borderId="0" xfId="0" applyNumberFormat="1" applyFont="1"/>
    <xf numFmtId="39" fontId="0" fillId="2" borderId="0" xfId="0" applyNumberFormat="1" applyFont="1" applyFill="1"/>
    <xf numFmtId="0" fontId="0" fillId="2" borderId="0" xfId="0" applyFill="1"/>
    <xf numFmtId="39" fontId="0" fillId="0" borderId="0" xfId="0" applyNumberFormat="1"/>
    <xf numFmtId="0" fontId="0" fillId="0" borderId="0" xfId="0" applyNumberFormat="1"/>
    <xf numFmtId="39" fontId="0" fillId="0" borderId="1" xfId="0" applyNumberFormat="1" applyBorder="1"/>
    <xf numFmtId="39" fontId="0" fillId="0" borderId="2" xfId="0" applyNumberFormat="1" applyBorder="1"/>
    <xf numFmtId="39" fontId="0" fillId="3" borderId="0" xfId="0" applyNumberFormat="1" applyFill="1"/>
    <xf numFmtId="0" fontId="0" fillId="3" borderId="0" xfId="0" applyFill="1"/>
    <xf numFmtId="0" fontId="2" fillId="0" borderId="0" xfId="0" applyFont="1"/>
    <xf numFmtId="0" fontId="0" fillId="0" borderId="0" xfId="0" applyBorder="1"/>
    <xf numFmtId="39" fontId="0" fillId="0" borderId="0" xfId="0" applyNumberFormat="1" applyBorder="1"/>
    <xf numFmtId="39" fontId="0" fillId="0" borderId="0" xfId="0" applyNumberFormat="1" applyFill="1"/>
    <xf numFmtId="0" fontId="0" fillId="0" borderId="0" xfId="0" applyFill="1"/>
    <xf numFmtId="39" fontId="0" fillId="0" borderId="0" xfId="0" applyNumberFormat="1" applyFill="1" applyBorder="1"/>
    <xf numFmtId="0" fontId="0" fillId="0" borderId="0" xfId="0" applyFill="1" applyBorder="1"/>
    <xf numFmtId="39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workbookViewId="0">
      <selection activeCell="J7" sqref="J7"/>
    </sheetView>
  </sheetViews>
  <sheetFormatPr defaultRowHeight="15" x14ac:dyDescent="0.25"/>
  <cols>
    <col min="7" max="7" width="14" customWidth="1"/>
    <col min="10" max="10" width="11.5703125" customWidth="1"/>
  </cols>
  <sheetData>
    <row r="1" spans="1:15" x14ac:dyDescent="0.25">
      <c r="A1" s="1" t="s">
        <v>0</v>
      </c>
      <c r="C1" s="10" t="s">
        <v>17</v>
      </c>
    </row>
    <row r="2" spans="1:15" x14ac:dyDescent="0.25">
      <c r="A2" s="1"/>
      <c r="C2" s="10" t="s">
        <v>19</v>
      </c>
    </row>
    <row r="3" spans="1:15" x14ac:dyDescent="0.25">
      <c r="A3" s="1"/>
    </row>
    <row r="4" spans="1:15" x14ac:dyDescent="0.25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5" x14ac:dyDescent="0.25">
      <c r="A5" s="4" t="s">
        <v>2</v>
      </c>
      <c r="F5" s="4" t="s">
        <v>3</v>
      </c>
      <c r="K5" s="11"/>
      <c r="L5" s="11"/>
      <c r="M5" s="11"/>
      <c r="N5" s="11"/>
      <c r="O5" s="11"/>
    </row>
    <row r="6" spans="1:15" x14ac:dyDescent="0.25">
      <c r="A6" s="5">
        <v>3.6</v>
      </c>
      <c r="B6" t="s">
        <v>5</v>
      </c>
      <c r="F6" s="17">
        <f>A20</f>
        <v>1.4876766459044939</v>
      </c>
      <c r="G6" t="s">
        <v>6</v>
      </c>
      <c r="K6" s="12"/>
      <c r="L6" s="11"/>
      <c r="M6" s="11"/>
      <c r="N6" s="11"/>
      <c r="O6" s="11"/>
    </row>
    <row r="7" spans="1:15" ht="15.75" thickBot="1" x14ac:dyDescent="0.3">
      <c r="A7" s="6">
        <v>5</v>
      </c>
      <c r="B7" t="s">
        <v>7</v>
      </c>
      <c r="F7" s="7">
        <f>(F6-1)*0.2</f>
        <v>9.7535329180898786E-2</v>
      </c>
      <c r="G7" t="s">
        <v>8</v>
      </c>
      <c r="K7" s="12"/>
      <c r="L7" s="11"/>
      <c r="M7" s="11"/>
      <c r="N7" s="11"/>
      <c r="O7" s="11"/>
    </row>
    <row r="8" spans="1:15" ht="15.75" thickTop="1" x14ac:dyDescent="0.25">
      <c r="A8" s="4">
        <f>A7/A6</f>
        <v>1.3888888888888888</v>
      </c>
      <c r="B8" t="s">
        <v>9</v>
      </c>
      <c r="F8" s="4">
        <f>F6-F7</f>
        <v>1.3901413167235952</v>
      </c>
      <c r="G8" t="s">
        <v>10</v>
      </c>
      <c r="K8" s="12"/>
      <c r="L8" s="11"/>
      <c r="M8" s="11"/>
      <c r="N8" s="11"/>
      <c r="O8" s="11"/>
    </row>
    <row r="9" spans="1:15" ht="15.75" thickBot="1" x14ac:dyDescent="0.3">
      <c r="A9" s="4"/>
      <c r="F9" s="7">
        <v>0.54</v>
      </c>
      <c r="G9" t="s">
        <v>11</v>
      </c>
      <c r="K9" s="12"/>
      <c r="L9" s="11"/>
      <c r="M9" s="11"/>
      <c r="N9" s="11"/>
      <c r="O9" s="11"/>
    </row>
    <row r="10" spans="1:15" ht="15.75" thickTop="1" x14ac:dyDescent="0.25">
      <c r="A10" s="4" t="s">
        <v>12</v>
      </c>
      <c r="F10" s="4">
        <f>F8-F9</f>
        <v>0.85014131672359516</v>
      </c>
      <c r="G10" t="s">
        <v>13</v>
      </c>
      <c r="K10" s="11"/>
      <c r="L10" s="11"/>
      <c r="M10" s="11"/>
      <c r="N10" s="11"/>
      <c r="O10" s="11"/>
    </row>
    <row r="11" spans="1:15" ht="15.75" thickBot="1" x14ac:dyDescent="0.3">
      <c r="A11" s="5">
        <v>7.9</v>
      </c>
      <c r="B11" t="s">
        <v>5</v>
      </c>
      <c r="F11" s="7">
        <f>F10*0.33</f>
        <v>0.28054663451878642</v>
      </c>
      <c r="G11" t="s">
        <v>14</v>
      </c>
      <c r="K11" s="12"/>
      <c r="L11" s="11"/>
      <c r="M11" s="11"/>
      <c r="N11" s="11"/>
      <c r="O11" s="11"/>
    </row>
    <row r="12" spans="1:15" ht="15.75" thickTop="1" x14ac:dyDescent="0.25">
      <c r="A12" s="6">
        <v>13</v>
      </c>
      <c r="B12" t="s">
        <v>7</v>
      </c>
      <c r="F12" s="8">
        <f>F10-F11</f>
        <v>0.5695946822048088</v>
      </c>
      <c r="G12" s="9" t="s">
        <v>15</v>
      </c>
    </row>
    <row r="13" spans="1:15" x14ac:dyDescent="0.25">
      <c r="A13" s="4">
        <f>A12/A11</f>
        <v>1.6455696202531644</v>
      </c>
      <c r="B13" t="s">
        <v>9</v>
      </c>
      <c r="F13" s="4"/>
    </row>
    <row r="14" spans="1:15" x14ac:dyDescent="0.25">
      <c r="A14" s="4"/>
      <c r="F14" t="s">
        <v>4</v>
      </c>
    </row>
    <row r="15" spans="1:15" x14ac:dyDescent="0.25">
      <c r="A15" s="4" t="s">
        <v>23</v>
      </c>
      <c r="E15" s="16"/>
      <c r="F15" s="8">
        <v>-0.54</v>
      </c>
      <c r="G15" s="9" t="s">
        <v>22</v>
      </c>
    </row>
    <row r="16" spans="1:15" x14ac:dyDescent="0.25">
      <c r="A16" s="5">
        <v>14.7</v>
      </c>
      <c r="B16" t="s">
        <v>5</v>
      </c>
      <c r="F16" s="13"/>
      <c r="G16" s="14"/>
    </row>
    <row r="17" spans="1:14" x14ac:dyDescent="0.25">
      <c r="A17" s="6">
        <v>21</v>
      </c>
      <c r="B17" t="s">
        <v>7</v>
      </c>
      <c r="F17" t="s">
        <v>16</v>
      </c>
    </row>
    <row r="18" spans="1:14" x14ac:dyDescent="0.25">
      <c r="A18" s="4">
        <f>A17/A16</f>
        <v>1.4285714285714286</v>
      </c>
      <c r="B18" t="s">
        <v>9</v>
      </c>
    </row>
    <row r="19" spans="1:14" x14ac:dyDescent="0.25">
      <c r="A19" s="4"/>
    </row>
    <row r="20" spans="1:14" x14ac:dyDescent="0.25">
      <c r="A20" s="17">
        <f>AVERAGE(A8,A13,A18)</f>
        <v>1.4876766459044939</v>
      </c>
      <c r="B20" t="s">
        <v>18</v>
      </c>
    </row>
    <row r="21" spans="1:14" x14ac:dyDescent="0.25">
      <c r="A21" s="4"/>
    </row>
    <row r="22" spans="1:14" x14ac:dyDescent="0.25">
      <c r="A22" s="2" t="s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x14ac:dyDescent="0.25">
      <c r="A23" s="4" t="s">
        <v>2</v>
      </c>
      <c r="F23" s="4" t="s">
        <v>3</v>
      </c>
    </row>
    <row r="24" spans="1:14" x14ac:dyDescent="0.25">
      <c r="A24" s="5">
        <v>3.6</v>
      </c>
      <c r="B24" t="s">
        <v>5</v>
      </c>
      <c r="F24" s="17">
        <f>A38</f>
        <v>2.0003683611278551</v>
      </c>
      <c r="G24" t="s">
        <v>6</v>
      </c>
      <c r="K24" s="15"/>
      <c r="L24" s="16"/>
      <c r="M24" s="16"/>
    </row>
    <row r="25" spans="1:14" ht="15.75" thickBot="1" x14ac:dyDescent="0.3">
      <c r="A25" s="6">
        <v>7</v>
      </c>
      <c r="B25" t="s">
        <v>7</v>
      </c>
      <c r="F25" s="7">
        <f>(F24-1)*0.2</f>
        <v>0.20007367222557104</v>
      </c>
      <c r="G25" t="s">
        <v>8</v>
      </c>
      <c r="K25" s="15"/>
      <c r="L25" s="16"/>
      <c r="M25" s="16"/>
    </row>
    <row r="26" spans="1:14" ht="15.75" thickTop="1" x14ac:dyDescent="0.25">
      <c r="A26" s="4">
        <f>A25/A24</f>
        <v>1.9444444444444444</v>
      </c>
      <c r="B26" t="s">
        <v>9</v>
      </c>
      <c r="F26" s="4">
        <f>F24-F25</f>
        <v>1.8002946889022842</v>
      </c>
      <c r="G26" t="s">
        <v>10</v>
      </c>
      <c r="K26" s="15"/>
      <c r="L26" s="16"/>
      <c r="M26" s="16"/>
    </row>
    <row r="27" spans="1:14" ht="15.75" thickBot="1" x14ac:dyDescent="0.3">
      <c r="A27" s="4"/>
      <c r="F27" s="7">
        <v>0.54</v>
      </c>
      <c r="G27" t="s">
        <v>11</v>
      </c>
      <c r="K27" s="15"/>
      <c r="L27" s="16"/>
      <c r="M27" s="16"/>
    </row>
    <row r="28" spans="1:14" ht="15.75" thickTop="1" x14ac:dyDescent="0.25">
      <c r="A28" s="4" t="s">
        <v>12</v>
      </c>
      <c r="F28" s="4">
        <f>F26-F27</f>
        <v>1.2602946889022841</v>
      </c>
      <c r="G28" t="s">
        <v>13</v>
      </c>
      <c r="K28" s="15"/>
      <c r="L28" s="16"/>
      <c r="M28" s="16"/>
    </row>
    <row r="29" spans="1:14" ht="15.75" thickBot="1" x14ac:dyDescent="0.3">
      <c r="A29" s="5">
        <v>7.9</v>
      </c>
      <c r="B29" t="s">
        <v>5</v>
      </c>
      <c r="F29" s="7">
        <f>F28*0.33</f>
        <v>0.41589724733775379</v>
      </c>
      <c r="G29" t="s">
        <v>14</v>
      </c>
      <c r="K29" s="15"/>
      <c r="L29" s="16"/>
      <c r="M29" s="16"/>
    </row>
    <row r="30" spans="1:14" ht="15.75" thickTop="1" x14ac:dyDescent="0.25">
      <c r="A30" s="6">
        <v>17</v>
      </c>
      <c r="B30" t="s">
        <v>7</v>
      </c>
      <c r="F30" s="8">
        <f>F28-F29</f>
        <v>0.84439744156453034</v>
      </c>
      <c r="G30" s="9" t="s">
        <v>15</v>
      </c>
      <c r="K30" s="15"/>
      <c r="L30" s="16"/>
      <c r="M30" s="16"/>
    </row>
    <row r="31" spans="1:14" x14ac:dyDescent="0.25">
      <c r="A31" s="4">
        <f>A30/A29</f>
        <v>2.1518987341772151</v>
      </c>
      <c r="B31" t="s">
        <v>9</v>
      </c>
      <c r="F31" s="4"/>
      <c r="K31" s="16"/>
      <c r="L31" s="16"/>
      <c r="M31" s="16"/>
    </row>
    <row r="32" spans="1:14" x14ac:dyDescent="0.25">
      <c r="A32" s="4"/>
      <c r="F32" t="s">
        <v>4</v>
      </c>
    </row>
    <row r="33" spans="1:7" x14ac:dyDescent="0.25">
      <c r="A33" s="4" t="s">
        <v>23</v>
      </c>
      <c r="F33" s="8">
        <v>-0.54</v>
      </c>
      <c r="G33" s="9" t="s">
        <v>22</v>
      </c>
    </row>
    <row r="34" spans="1:7" x14ac:dyDescent="0.25">
      <c r="A34" s="5">
        <v>14.7</v>
      </c>
      <c r="B34" t="s">
        <v>5</v>
      </c>
      <c r="F34" s="13"/>
    </row>
    <row r="35" spans="1:7" x14ac:dyDescent="0.25">
      <c r="A35" s="6">
        <v>28</v>
      </c>
      <c r="B35" t="s">
        <v>7</v>
      </c>
      <c r="F35" t="s">
        <v>16</v>
      </c>
    </row>
    <row r="36" spans="1:7" x14ac:dyDescent="0.25">
      <c r="A36" s="4">
        <f>A35/A34</f>
        <v>1.9047619047619049</v>
      </c>
      <c r="B36" t="s">
        <v>9</v>
      </c>
    </row>
    <row r="37" spans="1:7" x14ac:dyDescent="0.25">
      <c r="A37" s="4"/>
    </row>
    <row r="38" spans="1:7" x14ac:dyDescent="0.25">
      <c r="A38" s="17">
        <f>AVERAGE(A26,A31,A36)</f>
        <v>2.0003683611278551</v>
      </c>
      <c r="B38" t="s">
        <v>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dcterms:created xsi:type="dcterms:W3CDTF">2016-10-27T17:31:26Z</dcterms:created>
  <dcterms:modified xsi:type="dcterms:W3CDTF">2016-10-27T17:37:09Z</dcterms:modified>
</cp:coreProperties>
</file>